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8_{6B5E5937-1706-4456-BB2D-CEE6D37F9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40" i="1"/>
  <c r="F37" i="1"/>
  <c r="F27" i="1"/>
  <c r="F28" i="1"/>
  <c r="F15" i="1"/>
  <c r="F41" i="1" l="1"/>
  <c r="F19" i="1"/>
  <c r="F43" i="1" l="1"/>
  <c r="F47" i="1" s="1"/>
</calcChain>
</file>

<file path=xl/sharedStrings.xml><?xml version="1.0" encoding="utf-8"?>
<sst xmlns="http://schemas.openxmlformats.org/spreadsheetml/2006/main" count="39" uniqueCount="39">
  <si>
    <t>RESOLUTION FOR ADOPTION BY THE BOARD OF EDUCATION OF</t>
  </si>
  <si>
    <t>CARNEY NADEAU PUBLIC SCHOOL</t>
  </si>
  <si>
    <t>RESOLVED, that this resolution shall be the general appropriation of Carney Nadeau Public School District for the</t>
  </si>
  <si>
    <t>and to provide for the disposition of all revenues received by Carney Nadeau Public School District.</t>
  </si>
  <si>
    <t>BE IT FURTHER RESOLVED, that the total revenues and unappropriated fund balance estimated to be available for</t>
  </si>
  <si>
    <t>REVENUES:</t>
  </si>
  <si>
    <t>Local</t>
  </si>
  <si>
    <t>State</t>
  </si>
  <si>
    <t>Federal</t>
  </si>
  <si>
    <t>Other Sources</t>
  </si>
  <si>
    <t>Total Revenue</t>
  </si>
  <si>
    <t>FUND hereby appropriated in the amounts and for the purposed set forth below:</t>
  </si>
  <si>
    <t>EXPENDITURES:</t>
  </si>
  <si>
    <t>Instruction:</t>
  </si>
  <si>
    <t>Basic Programs</t>
  </si>
  <si>
    <t>Added Needs</t>
  </si>
  <si>
    <t>Support Services:</t>
  </si>
  <si>
    <t>Pupil Support Services</t>
  </si>
  <si>
    <t>Grants</t>
  </si>
  <si>
    <t>Board of Education</t>
  </si>
  <si>
    <t>Executive Administration</t>
  </si>
  <si>
    <t>School Administration</t>
  </si>
  <si>
    <t>Business Services</t>
  </si>
  <si>
    <t>Operations and Maintenance</t>
  </si>
  <si>
    <t>Transportation</t>
  </si>
  <si>
    <t>Information Management Services</t>
  </si>
  <si>
    <t>Athletics</t>
  </si>
  <si>
    <t>Total Expenditures</t>
  </si>
  <si>
    <t>Revenue over Expenses</t>
  </si>
  <si>
    <t>FUND BALANCE - July 1</t>
  </si>
  <si>
    <t>PROJECTED FUND BALANCE - JUNE 30</t>
  </si>
  <si>
    <t>the total available to appropriate in the GENERAL EDUCATION</t>
  </si>
  <si>
    <t>Other Financial Uses</t>
  </si>
  <si>
    <r>
      <rPr>
        <b/>
        <sz val="12"/>
        <rFont val="Calibri"/>
        <family val="2"/>
        <scheme val="minor"/>
      </rPr>
      <t xml:space="preserve">2024-2025 </t>
    </r>
    <r>
      <rPr>
        <b/>
        <sz val="12"/>
        <color rgb="FF000000"/>
        <rFont val="Calibri"/>
        <family val="2"/>
        <scheme val="minor"/>
      </rPr>
      <t>GENERAL EDUCATION FUND BUDGET</t>
    </r>
  </si>
  <si>
    <t>2024-2025 fiscal year; a resolution to make appropriations; to provide for the expenditure of the appropriations;</t>
  </si>
  <si>
    <r>
      <t xml:space="preserve">appropriation in the </t>
    </r>
    <r>
      <rPr>
        <b/>
        <sz val="12"/>
        <color rgb="FF000000"/>
        <rFont val="Calibri"/>
        <family val="2"/>
        <scheme val="minor"/>
      </rPr>
      <t>GENERAL EDUCATION FUND</t>
    </r>
    <r>
      <rPr>
        <sz val="12"/>
        <color rgb="FF000000"/>
        <rFont val="Calibri"/>
        <family val="2"/>
        <scheme val="minor"/>
      </rPr>
      <t xml:space="preserve"> of the school district for the fiscal year </t>
    </r>
    <r>
      <rPr>
        <sz val="12"/>
        <color theme="1"/>
        <rFont val="Calibri"/>
        <family val="2"/>
        <scheme val="minor"/>
      </rPr>
      <t>2024-2025</t>
    </r>
    <r>
      <rPr>
        <sz val="12"/>
        <color rgb="FF000000"/>
        <rFont val="Calibri"/>
        <family val="2"/>
        <scheme val="minor"/>
      </rPr>
      <t xml:space="preserve"> as follows:</t>
    </r>
  </si>
  <si>
    <t>24-25</t>
  </si>
  <si>
    <t>FINAL AMENDMENT</t>
  </si>
  <si>
    <t>BE IT FURTHER RESOLVED, that $3,500,147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</si>
</sst>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rgb="FFCCCCCC"/>
      </left>
      <right/>
      <top style="thick">
        <color rgb="FFCCCCCC"/>
      </top>
      <bottom style="thick">
        <color rgb="FFCCCCCC"/>
      </bottom>
      <diagonal/>
    </border>
    <border>
      <left/>
      <right/>
      <top style="thick">
        <color rgb="FFCCCCCC"/>
      </top>
      <bottom style="thick">
        <color rgb="FFCCCCCC"/>
      </bottom>
      <diagonal/>
    </border>
    <border>
      <left/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/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0" fontId="4" fillId="0" borderId="9" xfId="0" applyFont="1" applyBorder="1" applyAlignment="1">
      <alignment vertical="center"/>
    </xf>
    <xf numFmtId="0" fontId="0" fillId="0" borderId="10" xfId="0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6" fontId="4" fillId="0" borderId="8" xfId="0" applyNumberFormat="1" applyFont="1" applyBorder="1" applyAlignment="1">
      <alignment horizontal="right" wrapText="1"/>
    </xf>
    <xf numFmtId="6" fontId="4" fillId="0" borderId="11" xfId="0" applyNumberFormat="1" applyFont="1" applyBorder="1" applyAlignment="1">
      <alignment horizontal="right" wrapText="1"/>
    </xf>
    <xf numFmtId="6" fontId="1" fillId="0" borderId="11" xfId="0" applyNumberFormat="1" applyFont="1" applyBorder="1" applyAlignment="1">
      <alignment horizontal="right" wrapText="1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6" fontId="1" fillId="0" borderId="8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6" fontId="1" fillId="0" borderId="12" xfId="0" applyNumberFormat="1" applyFont="1" applyBorder="1" applyAlignment="1">
      <alignment horizontal="right" wrapText="1"/>
    </xf>
    <xf numFmtId="0" fontId="7" fillId="0" borderId="9" xfId="0" applyFont="1" applyBorder="1" applyAlignment="1">
      <alignment vertical="center"/>
    </xf>
    <xf numFmtId="0" fontId="0" fillId="0" borderId="7" xfId="0" applyBorder="1" applyAlignment="1">
      <alignment wrapText="1"/>
    </xf>
    <xf numFmtId="6" fontId="4" fillId="0" borderId="1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9" workbookViewId="0">
      <selection activeCell="M42" sqref="M42"/>
    </sheetView>
  </sheetViews>
  <sheetFormatPr defaultRowHeight="15" x14ac:dyDescent="0.25"/>
  <cols>
    <col min="2" max="2" width="36.28515625" customWidth="1"/>
    <col min="3" max="3" width="0.42578125" customWidth="1"/>
    <col min="4" max="4" width="2.5703125" customWidth="1"/>
    <col min="5" max="5" width="2.42578125" customWidth="1"/>
    <col min="6" max="6" width="15.42578125" customWidth="1"/>
  </cols>
  <sheetData>
    <row r="1" spans="1:9" ht="17.25" thickTop="1" thickBot="1" x14ac:dyDescent="0.3">
      <c r="A1" s="22" t="s">
        <v>0</v>
      </c>
      <c r="B1" s="23"/>
      <c r="C1" s="23"/>
      <c r="D1" s="23"/>
      <c r="E1" s="23"/>
      <c r="F1" s="23"/>
      <c r="G1" s="24"/>
      <c r="H1" s="1"/>
      <c r="I1" s="2"/>
    </row>
    <row r="2" spans="1:9" ht="17.25" thickTop="1" thickBot="1" x14ac:dyDescent="0.3">
      <c r="A2" s="22" t="s">
        <v>1</v>
      </c>
      <c r="B2" s="23"/>
      <c r="C2" s="23"/>
      <c r="D2" s="23"/>
      <c r="E2" s="23"/>
      <c r="F2" s="23"/>
      <c r="G2" s="24"/>
      <c r="H2" s="3"/>
      <c r="I2" s="2"/>
    </row>
    <row r="3" spans="1:9" ht="17.25" thickTop="1" thickBot="1" x14ac:dyDescent="0.3">
      <c r="A3" s="25" t="s">
        <v>33</v>
      </c>
      <c r="B3" s="26"/>
      <c r="C3" s="26"/>
      <c r="D3" s="26"/>
      <c r="E3" s="26"/>
      <c r="F3" s="26"/>
      <c r="G3" s="27"/>
      <c r="H3" s="3"/>
      <c r="I3" s="2"/>
    </row>
    <row r="4" spans="1:9" ht="16.5" thickTop="1" thickBot="1" x14ac:dyDescent="0.3">
      <c r="A4" s="4"/>
      <c r="B4" s="3"/>
      <c r="C4" s="3"/>
      <c r="D4" s="3"/>
      <c r="E4" s="3"/>
      <c r="F4" s="3"/>
      <c r="G4" s="3"/>
      <c r="H4" s="3"/>
      <c r="I4" s="2"/>
    </row>
    <row r="5" spans="1:9" ht="16.5" thickTop="1" thickBot="1" x14ac:dyDescent="0.3">
      <c r="A5" s="4"/>
      <c r="B5" s="3"/>
      <c r="C5" s="3"/>
      <c r="D5" s="3"/>
      <c r="E5" s="3"/>
      <c r="F5" s="3"/>
      <c r="G5" s="3"/>
      <c r="H5" s="3"/>
      <c r="I5" s="2"/>
    </row>
    <row r="6" spans="1:9" ht="17.25" thickTop="1" thickBot="1" x14ac:dyDescent="0.3">
      <c r="A6" s="5" t="s">
        <v>2</v>
      </c>
      <c r="B6" s="6"/>
      <c r="C6" s="6"/>
      <c r="D6" s="6"/>
      <c r="E6" s="6"/>
      <c r="F6" s="6"/>
      <c r="G6" s="6"/>
      <c r="H6" s="6"/>
      <c r="I6" s="2"/>
    </row>
    <row r="7" spans="1:9" ht="17.25" thickTop="1" thickBot="1" x14ac:dyDescent="0.3">
      <c r="A7" s="19" t="s">
        <v>34</v>
      </c>
      <c r="B7" s="6"/>
      <c r="C7" s="6"/>
      <c r="D7" s="6"/>
      <c r="E7" s="6"/>
      <c r="F7" s="6"/>
      <c r="G7" s="6"/>
      <c r="H7" s="6"/>
      <c r="I7" s="2"/>
    </row>
    <row r="8" spans="1:9" ht="17.25" thickTop="1" thickBot="1" x14ac:dyDescent="0.3">
      <c r="A8" s="5" t="s">
        <v>3</v>
      </c>
      <c r="B8" s="6"/>
      <c r="C8" s="6"/>
      <c r="D8" s="6"/>
      <c r="E8" s="6"/>
      <c r="F8" s="6"/>
      <c r="G8" s="6"/>
      <c r="H8" s="3"/>
      <c r="I8" s="2"/>
    </row>
    <row r="9" spans="1:9" ht="16.5" thickTop="1" thickBot="1" x14ac:dyDescent="0.3">
      <c r="A9" s="4"/>
      <c r="B9" s="3"/>
      <c r="C9" s="3"/>
      <c r="D9" s="3"/>
      <c r="E9" s="3"/>
      <c r="F9" s="3"/>
      <c r="G9" s="3"/>
      <c r="H9" s="3"/>
      <c r="I9" s="2"/>
    </row>
    <row r="10" spans="1:9" ht="17.25" thickTop="1" thickBot="1" x14ac:dyDescent="0.3">
      <c r="A10" s="5" t="s">
        <v>4</v>
      </c>
      <c r="B10" s="6"/>
      <c r="C10" s="6"/>
      <c r="D10" s="6"/>
      <c r="E10" s="6"/>
      <c r="F10" s="6"/>
      <c r="G10" s="6"/>
      <c r="H10" s="6"/>
      <c r="I10" s="2"/>
    </row>
    <row r="11" spans="1:9" ht="17.25" thickTop="1" thickBot="1" x14ac:dyDescent="0.3">
      <c r="A11" s="5" t="s">
        <v>35</v>
      </c>
      <c r="B11" s="6"/>
      <c r="C11" s="6"/>
      <c r="D11" s="6"/>
      <c r="E11" s="6"/>
      <c r="F11" s="6"/>
      <c r="G11" s="6"/>
      <c r="H11" s="6"/>
      <c r="I11" s="2"/>
    </row>
    <row r="12" spans="1:9" ht="16.5" thickTop="1" thickBot="1" x14ac:dyDescent="0.3">
      <c r="A12" s="4"/>
      <c r="B12" s="3"/>
      <c r="C12" s="3"/>
      <c r="D12" s="3"/>
      <c r="E12" s="3"/>
      <c r="F12" s="3"/>
      <c r="G12" s="3"/>
      <c r="H12" s="3"/>
      <c r="I12" s="2"/>
    </row>
    <row r="13" spans="1:9" ht="17.25" thickTop="1" thickBot="1" x14ac:dyDescent="0.3">
      <c r="A13" s="4"/>
      <c r="B13" s="3"/>
      <c r="C13" s="3"/>
      <c r="D13" s="3"/>
      <c r="E13" s="3"/>
      <c r="F13" s="7" t="s">
        <v>36</v>
      </c>
      <c r="G13" s="3"/>
      <c r="H13" s="3"/>
      <c r="I13" s="2"/>
    </row>
    <row r="14" spans="1:9" ht="30" customHeight="1" thickTop="1" thickBot="1" x14ac:dyDescent="0.3">
      <c r="A14" s="8" t="s">
        <v>5</v>
      </c>
      <c r="B14" s="3"/>
      <c r="C14" s="3"/>
      <c r="D14" s="3"/>
      <c r="E14" s="3"/>
      <c r="F14" s="9" t="s">
        <v>37</v>
      </c>
      <c r="G14" s="3"/>
      <c r="H14" s="3"/>
      <c r="I14" s="2"/>
    </row>
    <row r="15" spans="1:9" ht="17.25" thickTop="1" thickBot="1" x14ac:dyDescent="0.3">
      <c r="A15" s="4"/>
      <c r="B15" s="10" t="s">
        <v>6</v>
      </c>
      <c r="C15" s="3"/>
      <c r="D15" s="3"/>
      <c r="E15" s="3"/>
      <c r="F15" s="11">
        <f>591513.05+17306</f>
        <v>608819.05000000005</v>
      </c>
      <c r="G15" s="3"/>
      <c r="H15" s="3"/>
      <c r="I15" s="2"/>
    </row>
    <row r="16" spans="1:9" ht="17.25" thickTop="1" thickBot="1" x14ac:dyDescent="0.3">
      <c r="A16" s="4"/>
      <c r="B16" s="10" t="s">
        <v>7</v>
      </c>
      <c r="C16" s="3"/>
      <c r="D16" s="3"/>
      <c r="E16" s="3"/>
      <c r="F16" s="11">
        <v>2970220.76</v>
      </c>
      <c r="G16" s="3"/>
      <c r="H16" s="3"/>
      <c r="I16" s="2"/>
    </row>
    <row r="17" spans="1:9" ht="17.25" thickTop="1" thickBot="1" x14ac:dyDescent="0.3">
      <c r="A17" s="4"/>
      <c r="B17" s="10" t="s">
        <v>8</v>
      </c>
      <c r="C17" s="3"/>
      <c r="D17" s="3"/>
      <c r="E17" s="3"/>
      <c r="F17" s="11">
        <v>102717.86</v>
      </c>
      <c r="G17" s="3"/>
      <c r="H17" s="3"/>
      <c r="I17" s="2"/>
    </row>
    <row r="18" spans="1:9" ht="19.5" customHeight="1" thickTop="1" thickBot="1" x14ac:dyDescent="0.3">
      <c r="A18" s="4"/>
      <c r="B18" s="10" t="s">
        <v>9</v>
      </c>
      <c r="C18" s="3"/>
      <c r="D18" s="3"/>
      <c r="E18" s="3"/>
      <c r="F18" s="12">
        <v>33538</v>
      </c>
      <c r="G18" s="3"/>
      <c r="H18" s="3"/>
      <c r="I18" s="2"/>
    </row>
    <row r="19" spans="1:9" ht="17.25" thickTop="1" thickBot="1" x14ac:dyDescent="0.3">
      <c r="A19" s="5" t="s">
        <v>10</v>
      </c>
      <c r="B19" s="3"/>
      <c r="C19" s="3"/>
      <c r="D19" s="3"/>
      <c r="E19" s="3"/>
      <c r="F19" s="13">
        <f>F18+F17+F16+F15</f>
        <v>3715295.67</v>
      </c>
      <c r="G19" s="3"/>
      <c r="H19" s="3"/>
      <c r="I19" s="2"/>
    </row>
    <row r="20" spans="1:9" ht="16.5" thickTop="1" thickBot="1" x14ac:dyDescent="0.3">
      <c r="A20" s="4"/>
      <c r="B20" s="3"/>
      <c r="C20" s="3"/>
      <c r="D20" s="3"/>
      <c r="E20" s="3"/>
      <c r="F20" s="3"/>
      <c r="G20" s="3"/>
      <c r="H20" s="3"/>
      <c r="I20" s="2"/>
    </row>
    <row r="21" spans="1:9" ht="16.5" thickTop="1" thickBot="1" x14ac:dyDescent="0.3">
      <c r="A21" s="4"/>
      <c r="B21" s="3"/>
      <c r="C21" s="3"/>
      <c r="D21" s="3"/>
      <c r="E21" s="3"/>
      <c r="F21" s="3"/>
      <c r="G21" s="3"/>
      <c r="H21" s="3"/>
      <c r="I21" s="2"/>
    </row>
    <row r="22" spans="1:9" ht="17.25" thickTop="1" thickBot="1" x14ac:dyDescent="0.3">
      <c r="A22" s="14" t="s">
        <v>38</v>
      </c>
      <c r="B22" s="6"/>
      <c r="C22" s="3"/>
      <c r="D22" s="15" t="s">
        <v>31</v>
      </c>
      <c r="E22" s="6"/>
      <c r="F22" s="6"/>
      <c r="G22" s="6"/>
      <c r="H22" s="6"/>
      <c r="I22" s="2"/>
    </row>
    <row r="23" spans="1:9" ht="17.25" thickTop="1" thickBot="1" x14ac:dyDescent="0.3">
      <c r="A23" s="5" t="s">
        <v>11</v>
      </c>
      <c r="B23" s="6"/>
      <c r="C23" s="6"/>
      <c r="D23" s="6"/>
      <c r="E23" s="6"/>
      <c r="F23" s="3"/>
      <c r="G23" s="3"/>
      <c r="H23" s="3"/>
      <c r="I23" s="2"/>
    </row>
    <row r="24" spans="1:9" ht="16.5" thickTop="1" thickBot="1" x14ac:dyDescent="0.3">
      <c r="A24" s="4"/>
      <c r="B24" s="3"/>
      <c r="C24" s="3"/>
      <c r="D24" s="3"/>
      <c r="E24" s="3"/>
      <c r="F24" s="3"/>
      <c r="G24" s="3"/>
      <c r="H24" s="3"/>
      <c r="I24" s="2"/>
    </row>
    <row r="25" spans="1:9" ht="17.25" thickTop="1" thickBot="1" x14ac:dyDescent="0.3">
      <c r="A25" s="8" t="s">
        <v>12</v>
      </c>
      <c r="B25" s="3"/>
      <c r="C25" s="3"/>
      <c r="D25" s="3"/>
      <c r="E25" s="3"/>
      <c r="F25" s="3"/>
      <c r="G25" s="3"/>
      <c r="H25" s="3"/>
      <c r="I25" s="2"/>
    </row>
    <row r="26" spans="1:9" ht="17.25" thickTop="1" thickBot="1" x14ac:dyDescent="0.3">
      <c r="A26" s="5" t="s">
        <v>13</v>
      </c>
      <c r="B26" s="3"/>
      <c r="C26" s="3"/>
      <c r="D26" s="3"/>
      <c r="E26" s="3"/>
      <c r="F26" s="3"/>
      <c r="G26" s="3"/>
      <c r="H26" s="3"/>
      <c r="I26" s="2"/>
    </row>
    <row r="27" spans="1:9" ht="15" customHeight="1" thickTop="1" thickBot="1" x14ac:dyDescent="0.3">
      <c r="A27" s="4"/>
      <c r="B27" s="10" t="s">
        <v>14</v>
      </c>
      <c r="C27" s="3"/>
      <c r="D27" s="3"/>
      <c r="E27" s="3"/>
      <c r="F27" s="11">
        <f>709776.13+169268.66+354700.22+7338.08+105639.31+12840.87</f>
        <v>1359563.2700000003</v>
      </c>
      <c r="G27" s="3"/>
      <c r="H27" s="3"/>
      <c r="I27" s="2"/>
    </row>
    <row r="28" spans="1:9" ht="15" customHeight="1" thickTop="1" thickBot="1" x14ac:dyDescent="0.3">
      <c r="A28" s="4"/>
      <c r="B28" s="10" t="s">
        <v>15</v>
      </c>
      <c r="C28" s="3"/>
      <c r="D28" s="3"/>
      <c r="E28" s="3"/>
      <c r="F28" s="11">
        <f>5718+10000+491744.07+226317.41+27999.04+40458</f>
        <v>802236.52</v>
      </c>
      <c r="G28" s="3"/>
      <c r="H28" s="3"/>
      <c r="I28" s="2"/>
    </row>
    <row r="29" spans="1:9" ht="17.25" thickTop="1" thickBot="1" x14ac:dyDescent="0.3">
      <c r="A29" s="5" t="s">
        <v>16</v>
      </c>
      <c r="B29" s="3"/>
      <c r="C29" s="3"/>
      <c r="D29" s="3"/>
      <c r="E29" s="3"/>
      <c r="F29" s="3"/>
      <c r="G29" s="3"/>
      <c r="H29" s="3"/>
      <c r="I29" s="2"/>
    </row>
    <row r="30" spans="1:9" ht="15" customHeight="1" thickTop="1" thickBot="1" x14ac:dyDescent="0.3">
      <c r="A30" s="4"/>
      <c r="B30" s="10" t="s">
        <v>17</v>
      </c>
      <c r="C30" s="3"/>
      <c r="D30" s="3"/>
      <c r="E30" s="3"/>
      <c r="F30" s="11">
        <f>141.48+60268.12</f>
        <v>60409.600000000006</v>
      </c>
      <c r="G30" s="3"/>
      <c r="H30" s="3"/>
      <c r="I30" s="2"/>
    </row>
    <row r="31" spans="1:9" ht="15" customHeight="1" thickTop="1" thickBot="1" x14ac:dyDescent="0.3">
      <c r="A31" s="4"/>
      <c r="B31" s="10" t="s">
        <v>18</v>
      </c>
      <c r="C31" s="3"/>
      <c r="D31" s="3"/>
      <c r="E31" s="3"/>
      <c r="F31" s="11">
        <v>47157.88</v>
      </c>
      <c r="G31" s="3"/>
      <c r="H31" s="3"/>
      <c r="I31" s="2"/>
    </row>
    <row r="32" spans="1:9" ht="15" customHeight="1" thickTop="1" thickBot="1" x14ac:dyDescent="0.3">
      <c r="A32" s="4"/>
      <c r="B32" s="10" t="s">
        <v>19</v>
      </c>
      <c r="C32" s="3"/>
      <c r="D32" s="3"/>
      <c r="E32" s="3"/>
      <c r="F32" s="11">
        <v>10515.89</v>
      </c>
      <c r="G32" s="3"/>
      <c r="H32" s="3"/>
      <c r="I32" s="2"/>
    </row>
    <row r="33" spans="1:9" ht="15" customHeight="1" thickTop="1" thickBot="1" x14ac:dyDescent="0.3">
      <c r="A33" s="4"/>
      <c r="B33" s="10" t="s">
        <v>20</v>
      </c>
      <c r="C33" s="3"/>
      <c r="D33" s="3"/>
      <c r="E33" s="3"/>
      <c r="F33" s="11">
        <v>184908.02</v>
      </c>
      <c r="G33" s="3"/>
      <c r="H33" s="3"/>
      <c r="I33" s="2"/>
    </row>
    <row r="34" spans="1:9" ht="15" customHeight="1" thickTop="1" thickBot="1" x14ac:dyDescent="0.3">
      <c r="A34" s="4"/>
      <c r="B34" s="10" t="s">
        <v>21</v>
      </c>
      <c r="C34" s="3"/>
      <c r="D34" s="3"/>
      <c r="E34" s="3"/>
      <c r="F34" s="11">
        <v>75158.13</v>
      </c>
      <c r="G34" s="3"/>
      <c r="H34" s="3"/>
      <c r="I34" s="2"/>
    </row>
    <row r="35" spans="1:9" ht="15" customHeight="1" thickTop="1" thickBot="1" x14ac:dyDescent="0.3">
      <c r="A35" s="4"/>
      <c r="B35" s="10" t="s">
        <v>22</v>
      </c>
      <c r="C35" s="3"/>
      <c r="D35" s="3"/>
      <c r="E35" s="3"/>
      <c r="F35" s="11">
        <v>148350.37</v>
      </c>
      <c r="G35" s="3"/>
      <c r="H35" s="3"/>
      <c r="I35" s="2"/>
    </row>
    <row r="36" spans="1:9" ht="15" customHeight="1" thickTop="1" thickBot="1" x14ac:dyDescent="0.3">
      <c r="A36" s="4"/>
      <c r="B36" s="10" t="s">
        <v>23</v>
      </c>
      <c r="C36" s="3"/>
      <c r="D36" s="3"/>
      <c r="E36" s="3"/>
      <c r="F36" s="11">
        <v>356211.39</v>
      </c>
      <c r="G36" s="3"/>
      <c r="H36" s="3"/>
      <c r="I36" s="2"/>
    </row>
    <row r="37" spans="1:9" ht="15" customHeight="1" thickTop="1" thickBot="1" x14ac:dyDescent="0.3">
      <c r="A37" s="4"/>
      <c r="B37" s="10" t="s">
        <v>24</v>
      </c>
      <c r="C37" s="3"/>
      <c r="D37" s="3"/>
      <c r="E37" s="3"/>
      <c r="F37" s="11">
        <f>19538+256131.5</f>
        <v>275669.5</v>
      </c>
      <c r="G37" s="3"/>
      <c r="H37" s="3"/>
      <c r="I37" s="2"/>
    </row>
    <row r="38" spans="1:9" ht="15" customHeight="1" thickTop="1" thickBot="1" x14ac:dyDescent="0.3">
      <c r="A38" s="4"/>
      <c r="B38" s="15" t="s">
        <v>25</v>
      </c>
      <c r="C38" s="3"/>
      <c r="D38" s="3"/>
      <c r="E38" s="3"/>
      <c r="F38" s="11">
        <v>33382</v>
      </c>
      <c r="G38" s="3"/>
      <c r="H38" s="3"/>
      <c r="I38" s="2"/>
    </row>
    <row r="39" spans="1:9" ht="17.25" thickTop="1" thickBot="1" x14ac:dyDescent="0.3">
      <c r="A39" s="4"/>
      <c r="B39" s="10" t="s">
        <v>26</v>
      </c>
      <c r="C39" s="3"/>
      <c r="D39" s="3"/>
      <c r="E39" s="3"/>
      <c r="F39" s="11">
        <v>112064.74</v>
      </c>
      <c r="G39" s="3"/>
      <c r="H39" s="3"/>
      <c r="I39" s="2"/>
    </row>
    <row r="40" spans="1:9" ht="17.25" thickTop="1" thickBot="1" x14ac:dyDescent="0.3">
      <c r="A40" s="20"/>
      <c r="B40" s="10" t="s">
        <v>32</v>
      </c>
      <c r="C40" s="3"/>
      <c r="D40" s="3"/>
      <c r="E40" s="3"/>
      <c r="F40" s="21">
        <f>14519.68+20000</f>
        <v>34519.68</v>
      </c>
      <c r="G40" s="3"/>
      <c r="H40" s="3"/>
      <c r="I40" s="2"/>
    </row>
    <row r="41" spans="1:9" ht="17.25" thickTop="1" thickBot="1" x14ac:dyDescent="0.3">
      <c r="A41" s="5" t="s">
        <v>27</v>
      </c>
      <c r="B41" s="3"/>
      <c r="C41" s="3"/>
      <c r="D41" s="3"/>
      <c r="E41" s="3"/>
      <c r="F41" s="13">
        <f>F40+F39+F38+F37+F36+F35+F34+F33+F32+F31+F30+F28+F27</f>
        <v>3500146.99</v>
      </c>
      <c r="G41" s="3"/>
      <c r="H41" s="3"/>
      <c r="I41" s="2"/>
    </row>
    <row r="42" spans="1:9" ht="16.5" thickTop="1" thickBot="1" x14ac:dyDescent="0.3">
      <c r="A42" s="4"/>
      <c r="B42" s="3"/>
      <c r="C42" s="3"/>
      <c r="D42" s="3"/>
      <c r="E42" s="3"/>
      <c r="F42" s="3"/>
      <c r="G42" s="3"/>
      <c r="H42" s="3"/>
      <c r="I42" s="2"/>
    </row>
    <row r="43" spans="1:9" ht="17.25" thickTop="1" thickBot="1" x14ac:dyDescent="0.3">
      <c r="A43" s="5" t="s">
        <v>28</v>
      </c>
      <c r="B43" s="3"/>
      <c r="C43" s="3"/>
      <c r="D43" s="3"/>
      <c r="E43" s="3"/>
      <c r="F43" s="16">
        <f>F19-F41</f>
        <v>215148.6799999997</v>
      </c>
      <c r="G43" s="3"/>
      <c r="H43" s="3"/>
      <c r="I43" s="2"/>
    </row>
    <row r="44" spans="1:9" ht="16.5" thickTop="1" thickBot="1" x14ac:dyDescent="0.3">
      <c r="A44" s="4"/>
      <c r="B44" s="3"/>
      <c r="C44" s="3"/>
      <c r="D44" s="3"/>
      <c r="E44" s="3"/>
      <c r="F44" s="3"/>
      <c r="G44" s="3"/>
      <c r="H44" s="3"/>
      <c r="I44" s="2"/>
    </row>
    <row r="45" spans="1:9" ht="17.25" thickTop="1" thickBot="1" x14ac:dyDescent="0.3">
      <c r="A45" s="5" t="s">
        <v>29</v>
      </c>
      <c r="B45" s="3"/>
      <c r="C45" s="3"/>
      <c r="D45" s="3"/>
      <c r="E45" s="3"/>
      <c r="F45" s="13">
        <v>814430.7</v>
      </c>
      <c r="G45" s="3"/>
      <c r="H45" s="3"/>
      <c r="I45" s="2"/>
    </row>
    <row r="46" spans="1:9" ht="16.5" thickTop="1" thickBot="1" x14ac:dyDescent="0.3">
      <c r="A46" s="4"/>
      <c r="B46" s="3"/>
      <c r="C46" s="3"/>
      <c r="D46" s="3"/>
      <c r="E46" s="3"/>
      <c r="F46" s="17"/>
      <c r="G46" s="3"/>
      <c r="H46" s="3"/>
      <c r="I46" s="2"/>
    </row>
    <row r="47" spans="1:9" ht="17.25" thickTop="1" thickBot="1" x14ac:dyDescent="0.3">
      <c r="A47" s="8" t="s">
        <v>30</v>
      </c>
      <c r="B47" s="3"/>
      <c r="C47" s="3"/>
      <c r="D47" s="3"/>
      <c r="E47" s="3"/>
      <c r="F47" s="18">
        <f>F45+F43</f>
        <v>1029579.3799999997</v>
      </c>
      <c r="G47" s="3"/>
      <c r="H47" s="3"/>
      <c r="I47" s="2"/>
    </row>
    <row r="48" spans="1:9" ht="16.5" thickTop="1" thickBot="1" x14ac:dyDescent="0.3">
      <c r="A48" s="2"/>
      <c r="B48" s="2"/>
      <c r="C48" s="2"/>
      <c r="D48" s="2"/>
      <c r="E48" s="2"/>
      <c r="F48" s="2"/>
      <c r="G48" s="2"/>
      <c r="H48" s="2"/>
      <c r="I48" s="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Knauf</dc:creator>
  <cp:lastModifiedBy>Adam Cocco</cp:lastModifiedBy>
  <dcterms:created xsi:type="dcterms:W3CDTF">2025-12-03T14:02:43Z</dcterms:created>
  <dcterms:modified xsi:type="dcterms:W3CDTF">2025-12-03T19:35:10Z</dcterms:modified>
</cp:coreProperties>
</file>